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5F3CA130-EFA5-43A2-99CD-3B0E47217244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Balance" sheetId="3" r:id="rId2"/>
  </sheets>
  <definedNames>
    <definedName name="_xlnm._FilterDatabase" localSheetId="1" hidden="1">Balance!$A$6:$A$14</definedName>
    <definedName name="_xlnm.Print_Area" localSheetId="1">Balance!$A$2:$H$14</definedName>
    <definedName name="_xlnm.Print_Area" localSheetId="0">Start!$A$2:$G$16</definedName>
    <definedName name="_xlnm.Print_Titles" localSheetId="1">Balance!$2:$6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<sst xmlns="http://schemas.openxmlformats.org/spreadsheetml/2006/main" count="28" uniqueCount="27">
  <si>
    <t>Total</t>
  </si>
  <si>
    <t>April 2009-present</t>
  </si>
  <si>
    <t>Inputs</t>
  </si>
  <si>
    <t>Outputs</t>
  </si>
  <si>
    <t>Year</t>
  </si>
  <si>
    <t>Natural gas input</t>
  </si>
  <si>
    <t>LNG Imports</t>
  </si>
  <si>
    <t>NG Imports</t>
  </si>
  <si>
    <t>Inputs in transit</t>
  </si>
  <si>
    <t>Natural gas output</t>
  </si>
  <si>
    <t>Exports</t>
  </si>
  <si>
    <t>Outputs in transit</t>
  </si>
  <si>
    <t>Distribution &amp; consumption outputs</t>
  </si>
  <si>
    <t>Conventional consumption</t>
  </si>
  <si>
    <t>Electricity generation</t>
  </si>
  <si>
    <t>LNG for direct consumption</t>
  </si>
  <si>
    <t>Losses &amp; statistical differences</t>
  </si>
  <si>
    <t>Stock change</t>
  </si>
  <si>
    <t>Indigenous gas production</t>
  </si>
  <si>
    <t>Unit: GWh</t>
  </si>
  <si>
    <t>2005-March 2009</t>
  </si>
  <si>
    <t>Source/Notes</t>
  </si>
  <si>
    <t>Annexes of the Resolution for Jully 15, 2002</t>
  </si>
  <si>
    <t>Annexes of the Resolution for December 15, 2008</t>
  </si>
  <si>
    <t>Natural Gas Production and Consumption Balance in Spain</t>
  </si>
  <si>
    <t>For further information: cores.institucional@cores.es. Tel.: +34 91 360 09 10, or visit: www.cores.es</t>
  </si>
  <si>
    <t>Updated 30-07-2024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</si>
</sst>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;&quot; &quot;"/>
    <numFmt numFmtId="166" formatCode="#,##0.000"/>
    <numFmt numFmtId="167" formatCode="#,##0.000000"/>
    <numFmt numFmtId="168" formatCode="0.000"/>
  </numFmts>
  <fonts count="3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2" tint="-0.499984740745262"/>
      <name val="Arial"/>
      <family val="2"/>
    </font>
    <font>
      <sz val="8"/>
      <color theme="2" tint="-0.499984740745262"/>
      <name val="Arial"/>
      <family val="2"/>
    </font>
    <font>
      <sz val="9"/>
      <name val="Arial"/>
      <family val="2"/>
    </font>
    <font>
      <i/>
      <sz val="9"/>
      <color theme="2" tint="-0.499984740745262"/>
      <name val="Arial"/>
      <family val="2"/>
    </font>
    <font>
      <b/>
      <sz val="9"/>
      <name val="Arial"/>
      <family val="2"/>
    </font>
    <font>
      <b/>
      <sz val="10"/>
      <color rgb="FFFF0000"/>
      <name val="Calibri"/>
      <family val="2"/>
      <scheme val="minor"/>
    </font>
    <font>
      <i/>
      <sz val="9"/>
      <color rgb="FFFF0000"/>
      <name val="Arial"/>
      <family val="2"/>
    </font>
    <font>
      <b/>
      <sz val="9"/>
      <color theme="1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 style="thin">
        <color theme="0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/>
    <xf numFmtId="0" fontId="13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4" fillId="0" borderId="2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6" fillId="0" borderId="0" xfId="0" applyFont="1"/>
    <xf numFmtId="0" fontId="16" fillId="0" borderId="3" xfId="0" applyFont="1" applyBorder="1"/>
    <xf numFmtId="0" fontId="16" fillId="0" borderId="4" xfId="0" applyFont="1" applyBorder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7" fillId="0" borderId="5" xfId="0" applyFont="1" applyBorder="1" applyAlignment="1">
      <alignment vertical="top"/>
    </xf>
    <xf numFmtId="0" fontId="19" fillId="0" borderId="0" xfId="0" applyFont="1"/>
    <xf numFmtId="0" fontId="2" fillId="0" borderId="2" xfId="5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vertical="center"/>
    </xf>
    <xf numFmtId="0" fontId="16" fillId="0" borderId="4" xfId="0" applyFont="1" applyBorder="1" applyAlignment="1">
      <alignment horizontal="left" vertical="top" wrapText="1"/>
    </xf>
    <xf numFmtId="0" fontId="6" fillId="3" borderId="2" xfId="5" applyFont="1" applyFill="1" applyBorder="1" applyAlignment="1">
      <alignment horizontal="center" vertical="center" wrapText="1"/>
    </xf>
    <xf numFmtId="0" fontId="23" fillId="0" borderId="2" xfId="5" applyFont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right"/>
    </xf>
    <xf numFmtId="0" fontId="2" fillId="2" borderId="0" xfId="0" quotePrefix="1" applyFont="1" applyFill="1" applyAlignment="1">
      <alignment horizontal="left"/>
    </xf>
    <xf numFmtId="3" fontId="25" fillId="0" borderId="0" xfId="8" applyNumberFormat="1" applyFont="1"/>
    <xf numFmtId="165" fontId="26" fillId="0" borderId="0" xfId="8" applyNumberFormat="1" applyFont="1"/>
    <xf numFmtId="3" fontId="27" fillId="2" borderId="0" xfId="8" applyNumberFormat="1" applyFont="1" applyFill="1"/>
    <xf numFmtId="3" fontId="10" fillId="0" borderId="7" xfId="8" applyNumberFormat="1" applyFont="1" applyBorder="1"/>
    <xf numFmtId="3" fontId="27" fillId="3" borderId="0" xfId="8" applyNumberFormat="1" applyFont="1" applyFill="1"/>
    <xf numFmtId="3" fontId="16" fillId="0" borderId="0" xfId="8" applyNumberFormat="1" applyFont="1"/>
    <xf numFmtId="3" fontId="28" fillId="0" borderId="7" xfId="8" applyNumberFormat="1" applyFont="1" applyBorder="1"/>
    <xf numFmtId="165" fontId="29" fillId="0" borderId="0" xfId="8" applyNumberFormat="1" applyFont="1"/>
    <xf numFmtId="3" fontId="30" fillId="2" borderId="0" xfId="8" applyNumberFormat="1" applyFont="1" applyFill="1"/>
    <xf numFmtId="0" fontId="31" fillId="0" borderId="0" xfId="0" applyFont="1"/>
    <xf numFmtId="3" fontId="30" fillId="3" borderId="0" xfId="8" applyNumberFormat="1" applyFont="1" applyFill="1"/>
    <xf numFmtId="166" fontId="8" fillId="0" borderId="0" xfId="0" applyNumberFormat="1" applyFont="1"/>
    <xf numFmtId="165" fontId="8" fillId="0" borderId="0" xfId="0" applyNumberFormat="1" applyFont="1"/>
    <xf numFmtId="167" fontId="8" fillId="0" borderId="0" xfId="0" applyNumberFormat="1" applyFont="1"/>
    <xf numFmtId="1" fontId="8" fillId="0" borderId="0" xfId="0" applyNumberFormat="1" applyFont="1"/>
    <xf numFmtId="168" fontId="8" fillId="0" borderId="0" xfId="0" applyNumberFormat="1" applyFont="1"/>
    <xf numFmtId="164" fontId="8" fillId="0" borderId="0" xfId="9" applyFont="1" applyFill="1" applyBorder="1"/>
    <xf numFmtId="0" fontId="16" fillId="0" borderId="4" xfId="0" applyFont="1" applyBorder="1" applyAlignment="1">
      <alignment horizontal="left" vertical="top" wrapText="1"/>
    </xf>
    <xf numFmtId="0" fontId="13" fillId="0" borderId="6" xfId="5" applyFont="1" applyBorder="1" applyAlignment="1">
      <alignment horizontal="center" vertical="center" wrapText="1"/>
    </xf>
  </cellXfs>
  <cellStyles count="10">
    <cellStyle name="Millares" xfId="9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8" xr:uid="{00000000-0005-0000-0000-000005000000}"/>
    <cellStyle name="Normal_ESTCONSU" xfId="5" xr:uid="{00000000-0005-0000-0000-000006000000}"/>
    <cellStyle name="Porcentual 2" xfId="6" xr:uid="{00000000-0005-0000-0000-000007000000}"/>
    <cellStyle name="Porcentual 3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lan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4</xdr:col>
      <xdr:colOff>806450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299" y="0"/>
          <a:ext cx="2100851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212725</xdr:rowOff>
    </xdr:from>
    <xdr:to>
      <xdr:col>4</xdr:col>
      <xdr:colOff>806450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401299" y="212725"/>
          <a:ext cx="21008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766173</xdr:colOff>
      <xdr:row>0</xdr:row>
      <xdr:rowOff>28575</xdr:rowOff>
    </xdr:from>
    <xdr:to>
      <xdr:col>5</xdr:col>
      <xdr:colOff>222250</xdr:colOff>
      <xdr:row>0</xdr:row>
      <xdr:rowOff>209550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34623" y="28575"/>
          <a:ext cx="2008777" cy="180975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&amp; consumption b</a:t>
          </a:r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alance</a:t>
          </a:r>
        </a:p>
      </xdr:txBody>
    </xdr:sp>
    <xdr:clientData/>
  </xdr:twoCellAnchor>
  <xdr:twoCellAnchor editAs="absolute">
    <xdr:from>
      <xdr:col>1</xdr:col>
      <xdr:colOff>749300</xdr:colOff>
      <xdr:row>0</xdr:row>
      <xdr:rowOff>0</xdr:rowOff>
    </xdr:from>
    <xdr:to>
      <xdr:col>2</xdr:col>
      <xdr:colOff>765575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766174</xdr:colOff>
      <xdr:row>0</xdr:row>
      <xdr:rowOff>212725</xdr:rowOff>
    </xdr:from>
    <xdr:to>
      <xdr:col>5</xdr:col>
      <xdr:colOff>222250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404474" y="212725"/>
          <a:ext cx="212307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212725</xdr:rowOff>
    </xdr:from>
    <xdr:to>
      <xdr:col>2</xdr:col>
      <xdr:colOff>765575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855468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85546875" customWidth="1"/>
    <col min="7" max="7" width="12.85546875" customWidth="1"/>
    <col min="11" max="11" width="8.85546875" customWidth="1"/>
  </cols>
  <sheetData>
    <row r="1" spans="1:14" ht="22.5" customHeight="1" x14ac:dyDescent="0.25"/>
    <row r="2" spans="1:14" ht="22.5" customHeight="1" x14ac:dyDescent="0.25">
      <c r="D2" s="24"/>
    </row>
    <row r="3" spans="1:14" ht="22.5" customHeight="1" x14ac:dyDescent="0.25"/>
    <row r="4" spans="1:14" ht="25.5" x14ac:dyDescent="0.3">
      <c r="B4" s="9"/>
      <c r="C4" s="26" t="s">
        <v>24</v>
      </c>
      <c r="D4" s="26"/>
      <c r="E4" s="26"/>
      <c r="F4" s="26"/>
      <c r="G4" s="26"/>
      <c r="H4" s="9"/>
      <c r="I4" s="9"/>
      <c r="J4" s="9"/>
      <c r="K4" s="9"/>
      <c r="L4" s="8"/>
    </row>
    <row r="5" spans="1:14" ht="15" customHeight="1" x14ac:dyDescent="0.3">
      <c r="B5" s="9"/>
      <c r="C5" s="10"/>
      <c r="D5" s="10"/>
      <c r="E5" s="10"/>
      <c r="F5" s="10"/>
      <c r="G5" s="10"/>
      <c r="H5" s="9"/>
      <c r="I5" s="9"/>
      <c r="J5" s="9"/>
      <c r="K5" s="9"/>
      <c r="L5" s="8"/>
    </row>
    <row r="6" spans="1:14" ht="15" customHeight="1" x14ac:dyDescent="0.3">
      <c r="B6" s="9"/>
      <c r="C6" s="10"/>
      <c r="D6" s="10"/>
      <c r="E6" s="10"/>
      <c r="F6" s="10"/>
      <c r="G6" s="10"/>
      <c r="H6" s="9"/>
      <c r="I6" s="9"/>
      <c r="J6" s="9"/>
      <c r="K6" s="9"/>
      <c r="L6" s="8"/>
    </row>
    <row r="7" spans="1:14" ht="15" customHeight="1" x14ac:dyDescent="0.3">
      <c r="B7" s="9"/>
      <c r="C7" s="10"/>
      <c r="D7" s="10"/>
      <c r="E7" s="10"/>
      <c r="F7" s="10"/>
      <c r="G7" s="10"/>
      <c r="H7" s="9"/>
      <c r="I7" s="9"/>
      <c r="J7" s="9"/>
      <c r="K7" s="9"/>
      <c r="L7" s="8"/>
    </row>
    <row r="8" spans="1:14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36.75" customHeight="1" x14ac:dyDescent="0.25">
      <c r="C9" s="19" t="s">
        <v>21</v>
      </c>
      <c r="D9" s="15" t="s">
        <v>20</v>
      </c>
      <c r="E9" s="50" t="s">
        <v>22</v>
      </c>
      <c r="F9" s="50"/>
      <c r="G9" s="50"/>
      <c r="H9" s="16"/>
      <c r="I9" s="16"/>
      <c r="J9" s="16"/>
      <c r="K9" s="16"/>
      <c r="L9" s="16"/>
      <c r="M9" s="16"/>
      <c r="N9" s="16"/>
    </row>
    <row r="10" spans="1:14" ht="36.75" customHeight="1" x14ac:dyDescent="0.25">
      <c r="C10" s="13"/>
      <c r="D10" s="15" t="s">
        <v>1</v>
      </c>
      <c r="E10" s="50" t="s">
        <v>23</v>
      </c>
      <c r="F10" s="50"/>
      <c r="G10" s="50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C11" s="14"/>
      <c r="D11" s="15"/>
      <c r="E11" s="27"/>
      <c r="F11" s="27"/>
      <c r="G11" s="27"/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C13" s="13"/>
      <c r="D13" s="22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3"/>
      <c r="D14" s="23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6" spans="1:14" x14ac:dyDescent="0.25">
      <c r="A16" s="5" t="s">
        <v>26</v>
      </c>
      <c r="B16" s="11"/>
      <c r="C16" s="6"/>
      <c r="D16" s="11"/>
      <c r="E16" s="11"/>
      <c r="F16" s="11"/>
      <c r="G16" s="7" t="s">
        <v>25</v>
      </c>
    </row>
    <row r="19" spans="1:1" ht="15.75" x14ac:dyDescent="0.3">
      <c r="A19" s="20"/>
    </row>
  </sheetData>
  <mergeCells count="2"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43"/>
  <sheetViews>
    <sheetView zoomScaleNormal="100" workbookViewId="0">
      <pane ySplit="6" topLeftCell="A7" activePane="bottomLeft" state="frozen"/>
      <selection pane="bottomLeft" activeCell="R1" sqref="R1"/>
    </sheetView>
  </sheetViews>
  <sheetFormatPr baseColWidth="10" defaultColWidth="10.85546875" defaultRowHeight="12.75" x14ac:dyDescent="0.2"/>
  <cols>
    <col min="1" max="1" width="10.7109375" style="1" customWidth="1"/>
    <col min="2" max="5" width="12.7109375" style="1" customWidth="1"/>
    <col min="6" max="6" width="12.28515625" style="1" customWidth="1"/>
    <col min="7" max="7" width="11.5703125" style="1" customWidth="1"/>
    <col min="8" max="8" width="9.28515625" style="1" customWidth="1"/>
    <col min="9" max="9" width="1.5703125" style="1" customWidth="1"/>
    <col min="10" max="10" width="11" style="1" customWidth="1"/>
    <col min="11" max="11" width="12.5703125" style="1" customWidth="1"/>
    <col min="12" max="12" width="13.5703125" style="1" customWidth="1"/>
    <col min="13" max="13" width="17.42578125" style="1" customWidth="1"/>
    <col min="14" max="14" width="19.140625" style="1" customWidth="1"/>
    <col min="15" max="18" width="12.42578125" style="1" customWidth="1"/>
    <col min="19" max="19" width="1.7109375" style="1" customWidth="1"/>
    <col min="20" max="16384" width="10.85546875" style="1"/>
  </cols>
  <sheetData>
    <row r="1" spans="1:19" ht="22.5" customHeight="1" x14ac:dyDescent="0.2"/>
    <row r="2" spans="1:19" ht="22.5" customHeight="1" x14ac:dyDescent="0.25">
      <c r="B2" s="25"/>
    </row>
    <row r="3" spans="1:19" ht="24.75" customHeight="1" x14ac:dyDescent="0.2">
      <c r="C3" s="26" t="str">
        <f>Start!C4</f>
        <v>Natural Gas Production and Consumption Balance in Spain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5" customHeight="1" x14ac:dyDescent="0.2">
      <c r="A4" s="5" t="str">
        <f>Start!$A$16</f>
        <v>Updated 30-07-2024</v>
      </c>
      <c r="B4" s="2"/>
      <c r="C4" s="2"/>
      <c r="D4" s="2"/>
      <c r="E4" s="2"/>
      <c r="F4" s="2"/>
      <c r="G4" s="2"/>
      <c r="H4" s="2"/>
      <c r="R4" s="31" t="s">
        <v>19</v>
      </c>
    </row>
    <row r="5" spans="1:19" ht="18.75" customHeight="1" thickBot="1" x14ac:dyDescent="0.25">
      <c r="A5" s="3"/>
      <c r="B5" s="51" t="s">
        <v>2</v>
      </c>
      <c r="C5" s="51"/>
      <c r="D5" s="51"/>
      <c r="E5" s="51"/>
      <c r="F5" s="51"/>
      <c r="G5" s="51"/>
      <c r="H5" s="51"/>
      <c r="J5" s="51" t="s">
        <v>3</v>
      </c>
      <c r="K5" s="51"/>
      <c r="L5" s="51"/>
      <c r="M5" s="51"/>
      <c r="N5" s="51"/>
      <c r="O5" s="51"/>
      <c r="P5" s="51"/>
      <c r="Q5" s="51"/>
      <c r="R5" s="51"/>
    </row>
    <row r="6" spans="1:19" ht="36.6" customHeight="1" thickTop="1" x14ac:dyDescent="0.2">
      <c r="A6" s="4" t="s">
        <v>4</v>
      </c>
      <c r="B6" s="21" t="s">
        <v>5</v>
      </c>
      <c r="C6" s="29" t="s">
        <v>18</v>
      </c>
      <c r="D6" s="29" t="s">
        <v>6</v>
      </c>
      <c r="E6" s="29" t="s">
        <v>7</v>
      </c>
      <c r="F6" s="29" t="s">
        <v>8</v>
      </c>
      <c r="G6" s="21" t="s">
        <v>17</v>
      </c>
      <c r="H6" s="30" t="s">
        <v>0</v>
      </c>
      <c r="J6" s="21" t="s">
        <v>9</v>
      </c>
      <c r="K6" s="29" t="s">
        <v>10</v>
      </c>
      <c r="L6" s="29" t="s">
        <v>11</v>
      </c>
      <c r="M6" s="21" t="s">
        <v>12</v>
      </c>
      <c r="N6" s="29" t="s">
        <v>13</v>
      </c>
      <c r="O6" s="29" t="s">
        <v>14</v>
      </c>
      <c r="P6" s="29" t="s">
        <v>15</v>
      </c>
      <c r="Q6" s="21" t="s">
        <v>16</v>
      </c>
      <c r="R6" s="28" t="s">
        <v>0</v>
      </c>
    </row>
    <row r="7" spans="1:19" ht="12" customHeight="1" x14ac:dyDescent="0.2">
      <c r="A7" s="32">
        <v>2005</v>
      </c>
      <c r="B7" s="33">
        <v>428184.91811862699</v>
      </c>
      <c r="C7" s="34">
        <v>1858.6990000000001</v>
      </c>
      <c r="D7" s="34">
        <v>252008.706080776</v>
      </c>
      <c r="E7" s="34">
        <v>138797.51303785099</v>
      </c>
      <c r="F7" s="34">
        <v>35520</v>
      </c>
      <c r="G7" s="33">
        <v>-7129</v>
      </c>
      <c r="H7" s="35">
        <v>421055.91811862699</v>
      </c>
      <c r="I7" s="36"/>
      <c r="J7" s="33">
        <v>38025</v>
      </c>
      <c r="K7" s="34">
        <v>3604</v>
      </c>
      <c r="L7" s="34">
        <v>34421</v>
      </c>
      <c r="M7" s="33">
        <v>376229.30603734602</v>
      </c>
      <c r="N7" s="34">
        <v>258504.72122216399</v>
      </c>
      <c r="O7" s="34">
        <v>109598.984118878</v>
      </c>
      <c r="P7" s="34">
        <v>8125.600696303999</v>
      </c>
      <c r="Q7" s="33">
        <v>6801.6120812809677</v>
      </c>
      <c r="R7" s="37">
        <v>421055.91811862699</v>
      </c>
    </row>
    <row r="8" spans="1:19" ht="12" customHeight="1" x14ac:dyDescent="0.2">
      <c r="A8" s="32">
        <v>2006</v>
      </c>
      <c r="B8" s="33">
        <v>436432.42200000002</v>
      </c>
      <c r="C8" s="34">
        <v>709.42200000000003</v>
      </c>
      <c r="D8" s="34">
        <v>282838</v>
      </c>
      <c r="E8" s="34">
        <v>124823</v>
      </c>
      <c r="F8" s="34">
        <v>28062</v>
      </c>
      <c r="G8" s="33">
        <v>-5888</v>
      </c>
      <c r="H8" s="35">
        <v>430544.42200000002</v>
      </c>
      <c r="I8" s="36"/>
      <c r="J8" s="33">
        <v>35953</v>
      </c>
      <c r="K8" s="34">
        <v>8010</v>
      </c>
      <c r="L8" s="34">
        <v>27943</v>
      </c>
      <c r="M8" s="33">
        <v>389435.62577447604</v>
      </c>
      <c r="N8" s="34">
        <v>248861.157203632</v>
      </c>
      <c r="O8" s="34">
        <v>133015.68368496399</v>
      </c>
      <c r="P8" s="34">
        <v>7558.7848858800007</v>
      </c>
      <c r="Q8" s="33">
        <v>5155.7962255239836</v>
      </c>
      <c r="R8" s="37">
        <v>430544.42200000002</v>
      </c>
    </row>
    <row r="9" spans="1:19" ht="12" customHeight="1" x14ac:dyDescent="0.2">
      <c r="A9" s="32">
        <v>2007</v>
      </c>
      <c r="B9" s="33">
        <v>433385.25642450596</v>
      </c>
      <c r="C9" s="34">
        <v>202.43000000000009</v>
      </c>
      <c r="D9" s="34">
        <v>280187.45824877598</v>
      </c>
      <c r="E9" s="34">
        <v>128753.36817573001</v>
      </c>
      <c r="F9" s="34">
        <v>24242</v>
      </c>
      <c r="G9" s="33">
        <v>3357</v>
      </c>
      <c r="H9" s="35">
        <v>436742.25642450596</v>
      </c>
      <c r="I9" s="36"/>
      <c r="J9" s="33">
        <v>27034</v>
      </c>
      <c r="K9" s="34">
        <v>2189</v>
      </c>
      <c r="L9" s="34">
        <v>24845</v>
      </c>
      <c r="M9" s="33">
        <v>406298.1766914319</v>
      </c>
      <c r="N9" s="34">
        <v>257307.37095452793</v>
      </c>
      <c r="O9" s="34">
        <v>140591.64559405399</v>
      </c>
      <c r="P9" s="34">
        <v>8399.1601428499998</v>
      </c>
      <c r="Q9" s="33">
        <v>3410.0797330740606</v>
      </c>
      <c r="R9" s="37">
        <v>436742.25642450596</v>
      </c>
    </row>
    <row r="10" spans="1:19" ht="12" customHeight="1" x14ac:dyDescent="0.2">
      <c r="A10" s="32">
        <v>2008</v>
      </c>
      <c r="B10" s="33">
        <v>486081.18655970995</v>
      </c>
      <c r="C10" s="34">
        <v>179.03500000000003</v>
      </c>
      <c r="D10" s="34">
        <v>331574.46969686</v>
      </c>
      <c r="E10" s="34">
        <v>125997.68186285</v>
      </c>
      <c r="F10" s="34">
        <v>28330</v>
      </c>
      <c r="G10" s="33">
        <v>-3902</v>
      </c>
      <c r="H10" s="35">
        <v>482179.18655970995</v>
      </c>
      <c r="I10" s="36"/>
      <c r="J10" s="33">
        <v>30378</v>
      </c>
      <c r="K10" s="34">
        <v>2176</v>
      </c>
      <c r="L10" s="34">
        <v>28202</v>
      </c>
      <c r="M10" s="33">
        <v>450726.37873293803</v>
      </c>
      <c r="N10" s="34">
        <v>255710.22654265305</v>
      </c>
      <c r="O10" s="34">
        <v>186588.46703728501</v>
      </c>
      <c r="P10" s="34">
        <v>8427.6851530000004</v>
      </c>
      <c r="Q10" s="33">
        <v>1074.8078267719247</v>
      </c>
      <c r="R10" s="37">
        <v>482179.18655970995</v>
      </c>
    </row>
    <row r="11" spans="1:19" ht="12" customHeight="1" x14ac:dyDescent="0.2">
      <c r="A11" s="32">
        <v>2009</v>
      </c>
      <c r="B11" s="33">
        <v>432657.01367000001</v>
      </c>
      <c r="C11" s="34">
        <v>158.108</v>
      </c>
      <c r="D11" s="34">
        <v>305728.86499000003</v>
      </c>
      <c r="E11" s="34">
        <v>104827.04068000001</v>
      </c>
      <c r="F11" s="34">
        <v>21943</v>
      </c>
      <c r="G11" s="33">
        <v>4463</v>
      </c>
      <c r="H11" s="35">
        <v>437120.01367000001</v>
      </c>
      <c r="I11" s="36"/>
      <c r="J11" s="33">
        <v>33366</v>
      </c>
      <c r="K11" s="34">
        <v>11534</v>
      </c>
      <c r="L11" s="34">
        <v>21832</v>
      </c>
      <c r="M11" s="33">
        <v>404554.92400000006</v>
      </c>
      <c r="N11" s="34">
        <v>236621.342</v>
      </c>
      <c r="O11" s="34">
        <v>157930.07800000001</v>
      </c>
      <c r="P11" s="34">
        <v>10003.503999999999</v>
      </c>
      <c r="Q11" s="33">
        <v>-800.91033000004245</v>
      </c>
      <c r="R11" s="37">
        <v>437120.01367000001</v>
      </c>
    </row>
    <row r="12" spans="1:19" ht="12" customHeight="1" x14ac:dyDescent="0.2">
      <c r="A12" s="32">
        <v>2010</v>
      </c>
      <c r="B12" s="33">
        <v>435944.57993247407</v>
      </c>
      <c r="C12" s="34">
        <v>663.71855247399992</v>
      </c>
      <c r="D12" s="34">
        <v>312904.79014000006</v>
      </c>
      <c r="E12" s="34">
        <v>100023.07123999999</v>
      </c>
      <c r="F12" s="34">
        <v>22353</v>
      </c>
      <c r="G12" s="33">
        <v>1794</v>
      </c>
      <c r="H12" s="35">
        <v>437738.57993247407</v>
      </c>
      <c r="I12" s="36"/>
      <c r="J12" s="33">
        <v>35178.760979999999</v>
      </c>
      <c r="K12" s="34">
        <v>12913.760979999999</v>
      </c>
      <c r="L12" s="34">
        <v>22265</v>
      </c>
      <c r="M12" s="33">
        <v>404315.451</v>
      </c>
      <c r="N12" s="34">
        <v>258584.55599999998</v>
      </c>
      <c r="O12" s="34">
        <v>134796.905</v>
      </c>
      <c r="P12" s="34">
        <v>10933.99</v>
      </c>
      <c r="Q12" s="33">
        <v>-1755.2119800000219</v>
      </c>
      <c r="R12" s="37">
        <v>437739</v>
      </c>
    </row>
    <row r="13" spans="1:19" ht="12" customHeight="1" x14ac:dyDescent="0.2">
      <c r="A13" s="32">
        <v>2011</v>
      </c>
      <c r="B13" s="33">
        <v>421515.03434237599</v>
      </c>
      <c r="C13" s="34">
        <v>587.77212237599997</v>
      </c>
      <c r="D13" s="34">
        <v>265430.49403</v>
      </c>
      <c r="E13" s="34">
        <v>133669.76818999997</v>
      </c>
      <c r="F13" s="34">
        <v>21827</v>
      </c>
      <c r="G13" s="33">
        <v>-6580</v>
      </c>
      <c r="H13" s="35">
        <v>414935.03434237599</v>
      </c>
      <c r="I13" s="36"/>
      <c r="J13" s="33">
        <v>40861.157800000001</v>
      </c>
      <c r="K13" s="34">
        <v>19116.157799999997</v>
      </c>
      <c r="L13" s="34">
        <v>21745</v>
      </c>
      <c r="M13" s="33">
        <v>377792.31499999994</v>
      </c>
      <c r="N13" s="34">
        <v>255883.82899999997</v>
      </c>
      <c r="O13" s="34">
        <v>109021.33799999997</v>
      </c>
      <c r="P13" s="34">
        <v>12887.148000000001</v>
      </c>
      <c r="Q13" s="33">
        <v>-3718.4727999999304</v>
      </c>
      <c r="R13" s="37">
        <v>414935</v>
      </c>
    </row>
    <row r="14" spans="1:19" ht="12" customHeight="1" x14ac:dyDescent="0.2">
      <c r="A14" s="32">
        <v>2012</v>
      </c>
      <c r="B14" s="33">
        <v>417663.98126300995</v>
      </c>
      <c r="C14" s="34">
        <v>674.28739300999996</v>
      </c>
      <c r="D14" s="34">
        <v>237728.51384</v>
      </c>
      <c r="E14" s="34">
        <v>157066.18002999999</v>
      </c>
      <c r="F14" s="34">
        <v>22195</v>
      </c>
      <c r="G14" s="33">
        <v>1576</v>
      </c>
      <c r="H14" s="35">
        <v>419239.98126300995</v>
      </c>
      <c r="I14" s="36"/>
      <c r="J14" s="33">
        <v>53574.365969999999</v>
      </c>
      <c r="K14" s="34">
        <v>31513.365969999999</v>
      </c>
      <c r="L14" s="34">
        <v>22061</v>
      </c>
      <c r="M14" s="33">
        <v>365350.97499999992</v>
      </c>
      <c r="N14" s="34">
        <v>267285.82499999995</v>
      </c>
      <c r="O14" s="34">
        <v>84722.110000000015</v>
      </c>
      <c r="P14" s="34">
        <v>13343.04</v>
      </c>
      <c r="Q14" s="33">
        <v>314.64029301004484</v>
      </c>
      <c r="R14" s="37">
        <v>419239.98126300995</v>
      </c>
    </row>
    <row r="15" spans="1:19" ht="12" customHeight="1" x14ac:dyDescent="0.2">
      <c r="A15" s="32">
        <v>2013</v>
      </c>
      <c r="B15" s="33">
        <v>399638.73838114884</v>
      </c>
      <c r="C15" s="34">
        <v>644.28720114880002</v>
      </c>
      <c r="D15" s="34">
        <v>173942.30632999999</v>
      </c>
      <c r="E15" s="34">
        <v>201583.14485000004</v>
      </c>
      <c r="F15" s="34">
        <v>23469</v>
      </c>
      <c r="G15" s="38">
        <v>4022.8374499999336</v>
      </c>
      <c r="H15" s="35">
        <v>403661.57583114877</v>
      </c>
      <c r="I15" s="39"/>
      <c r="J15" s="33">
        <v>65659.389580000003</v>
      </c>
      <c r="K15" s="34">
        <v>42289.389580000003</v>
      </c>
      <c r="L15" s="34">
        <v>23370</v>
      </c>
      <c r="M15" s="33">
        <v>335576.55099999998</v>
      </c>
      <c r="N15" s="34">
        <v>267978.97000000003</v>
      </c>
      <c r="O15" s="34">
        <v>56140.720999999998</v>
      </c>
      <c r="P15" s="34">
        <v>11456.859999999999</v>
      </c>
      <c r="Q15" s="33">
        <v>2425.6352511487785</v>
      </c>
      <c r="R15" s="37">
        <v>403661.57583114877</v>
      </c>
    </row>
    <row r="16" spans="1:19" x14ac:dyDescent="0.2">
      <c r="A16" s="32">
        <v>2014</v>
      </c>
      <c r="B16" s="33">
        <v>409322.68644892983</v>
      </c>
      <c r="C16" s="34">
        <v>268.90003892980002</v>
      </c>
      <c r="D16" s="34">
        <v>180093.14777000001</v>
      </c>
      <c r="E16" s="34">
        <v>203879.97664000004</v>
      </c>
      <c r="F16" s="34">
        <v>25080.662</v>
      </c>
      <c r="G16" s="33">
        <v>-11088.200999999999</v>
      </c>
      <c r="H16" s="35">
        <v>398234.48544892983</v>
      </c>
      <c r="J16" s="33">
        <v>92417.459380000015</v>
      </c>
      <c r="K16" s="34">
        <v>67346.140380000012</v>
      </c>
      <c r="L16" s="34">
        <v>25071.319</v>
      </c>
      <c r="M16" s="33">
        <v>301720.72899999999</v>
      </c>
      <c r="N16" s="34">
        <v>239345.71600000001</v>
      </c>
      <c r="O16" s="34">
        <v>51427.145999999993</v>
      </c>
      <c r="P16" s="34">
        <v>10947.867000000002</v>
      </c>
      <c r="Q16" s="33">
        <v>4096.2970689298236</v>
      </c>
      <c r="R16" s="37">
        <v>398234.48544892983</v>
      </c>
    </row>
    <row r="17" spans="1:20" x14ac:dyDescent="0.2">
      <c r="A17" s="32">
        <v>2015</v>
      </c>
      <c r="B17" s="38">
        <v>364871.32411703741</v>
      </c>
      <c r="C17" s="34">
        <v>699.19333703740006</v>
      </c>
      <c r="D17" s="34">
        <v>151923.19225999998</v>
      </c>
      <c r="E17" s="34">
        <v>212248.93852000003</v>
      </c>
      <c r="F17" s="40"/>
      <c r="G17" s="38">
        <v>9164.0449999999837</v>
      </c>
      <c r="H17" s="41">
        <v>374035.36911703739</v>
      </c>
      <c r="I17" s="42"/>
      <c r="J17" s="33">
        <v>56948.150849999998</v>
      </c>
      <c r="K17" s="34">
        <v>56948.150849999998</v>
      </c>
      <c r="L17" s="40"/>
      <c r="M17" s="33">
        <v>314209.56900000002</v>
      </c>
      <c r="N17" s="34">
        <v>243682.777</v>
      </c>
      <c r="O17" s="34">
        <v>61083.912000000004</v>
      </c>
      <c r="P17" s="34">
        <v>9442.8799999999992</v>
      </c>
      <c r="Q17" s="38">
        <v>2877.64926703737</v>
      </c>
      <c r="R17" s="43">
        <v>374035.36911703739</v>
      </c>
    </row>
    <row r="18" spans="1:20" x14ac:dyDescent="0.2">
      <c r="A18" s="32">
        <v>2016</v>
      </c>
      <c r="B18" s="38">
        <v>364944.74240328697</v>
      </c>
      <c r="C18" s="34">
        <v>619.5935632874</v>
      </c>
      <c r="D18" s="34">
        <v>153213.00449999998</v>
      </c>
      <c r="E18" s="34">
        <v>211112.14433999997</v>
      </c>
      <c r="F18" s="40"/>
      <c r="G18" s="38">
        <v>3452</v>
      </c>
      <c r="H18" s="41">
        <v>368396.74240328732</v>
      </c>
      <c r="I18" s="42"/>
      <c r="J18" s="33">
        <v>44827.834099999993</v>
      </c>
      <c r="K18" s="34">
        <v>44827.834099999993</v>
      </c>
      <c r="L18" s="40"/>
      <c r="M18" s="33">
        <v>319956.69</v>
      </c>
      <c r="N18" s="34">
        <v>250511.992</v>
      </c>
      <c r="O18" s="34">
        <v>59512.553000000007</v>
      </c>
      <c r="P18" s="34">
        <v>9932.1450000000004</v>
      </c>
      <c r="Q18" s="38">
        <v>3612.2183032873459</v>
      </c>
      <c r="R18" s="43">
        <v>368396.74240328732</v>
      </c>
    </row>
    <row r="19" spans="1:20" x14ac:dyDescent="0.2">
      <c r="A19" s="32">
        <v>2017</v>
      </c>
      <c r="B19" s="38">
        <v>389690.94758623804</v>
      </c>
      <c r="C19" s="34">
        <v>399.58167623800006</v>
      </c>
      <c r="D19" s="34">
        <v>183948.24635999999</v>
      </c>
      <c r="E19" s="34">
        <v>205343.11955</v>
      </c>
      <c r="F19" s="40"/>
      <c r="G19" s="38">
        <v>-4870</v>
      </c>
      <c r="H19" s="41">
        <v>384820.94758623804</v>
      </c>
      <c r="I19" s="42"/>
      <c r="J19" s="33">
        <v>32394.683229999999</v>
      </c>
      <c r="K19" s="34">
        <v>32394.683229999999</v>
      </c>
      <c r="L19" s="40"/>
      <c r="M19" s="33">
        <v>349240.68600000005</v>
      </c>
      <c r="N19" s="34">
        <v>263792.09600000002</v>
      </c>
      <c r="O19" s="34">
        <v>75456.726999999999</v>
      </c>
      <c r="P19" s="34">
        <v>9991.8630000000012</v>
      </c>
      <c r="Q19" s="38">
        <v>3185.5783562379656</v>
      </c>
      <c r="R19" s="43">
        <v>384820.94758623804</v>
      </c>
    </row>
    <row r="20" spans="1:20" x14ac:dyDescent="0.2">
      <c r="A20" s="32">
        <v>2018</v>
      </c>
      <c r="B20" s="38">
        <v>392508.81990697159</v>
      </c>
      <c r="C20" s="34">
        <v>1069.5142269716</v>
      </c>
      <c r="D20" s="34">
        <v>167016.09292999998</v>
      </c>
      <c r="E20" s="34">
        <v>224423.21275000001</v>
      </c>
      <c r="F20" s="40"/>
      <c r="G20" s="38">
        <v>-5936</v>
      </c>
      <c r="H20" s="41">
        <v>386572.81990697159</v>
      </c>
      <c r="I20" s="42"/>
      <c r="J20" s="33">
        <v>36525.104739999995</v>
      </c>
      <c r="K20" s="34">
        <v>36525.104739999995</v>
      </c>
      <c r="L20" s="40"/>
      <c r="M20" s="33">
        <v>347445.47099999996</v>
      </c>
      <c r="N20" s="34">
        <v>275863.66899999999</v>
      </c>
      <c r="O20" s="34">
        <v>61441.555999999997</v>
      </c>
      <c r="P20" s="34">
        <v>10140.246000000003</v>
      </c>
      <c r="Q20" s="38">
        <v>2602.24416697165</v>
      </c>
      <c r="R20" s="43">
        <v>386572.81990697159</v>
      </c>
    </row>
    <row r="21" spans="1:20" x14ac:dyDescent="0.2">
      <c r="A21" s="32">
        <v>2019</v>
      </c>
      <c r="B21" s="38">
        <v>419939.26655768021</v>
      </c>
      <c r="C21" s="34">
        <v>1602.6843576801996</v>
      </c>
      <c r="D21" s="34">
        <v>240873.40161000003</v>
      </c>
      <c r="E21" s="34">
        <v>177463.18059</v>
      </c>
      <c r="F21" s="40"/>
      <c r="G21" s="38">
        <v>-7479</v>
      </c>
      <c r="H21" s="41">
        <v>412460.26655768021</v>
      </c>
      <c r="I21" s="42"/>
      <c r="J21" s="33">
        <v>13102.985529999998</v>
      </c>
      <c r="K21" s="34">
        <v>13102.985529999998</v>
      </c>
      <c r="L21" s="40"/>
      <c r="M21" s="33">
        <v>398144.54100000003</v>
      </c>
      <c r="N21" s="34">
        <v>275858.82799999998</v>
      </c>
      <c r="O21" s="34">
        <v>111323.057</v>
      </c>
      <c r="P21" s="34">
        <v>10962.655999999999</v>
      </c>
      <c r="Q21" s="38">
        <v>1212.7400276801782</v>
      </c>
      <c r="R21" s="43">
        <v>412460.26655768021</v>
      </c>
    </row>
    <row r="22" spans="1:20" x14ac:dyDescent="0.2">
      <c r="A22" s="32">
        <v>2020</v>
      </c>
      <c r="B22" s="38">
        <v>365870.35491410561</v>
      </c>
      <c r="C22" s="34">
        <v>644.33830410559995</v>
      </c>
      <c r="D22" s="34">
        <v>228959.08504000003</v>
      </c>
      <c r="E22" s="34">
        <v>136266.93157000002</v>
      </c>
      <c r="F22" s="40"/>
      <c r="G22" s="38">
        <v>8574</v>
      </c>
      <c r="H22" s="41">
        <v>374444.35491410561</v>
      </c>
      <c r="I22" s="42"/>
      <c r="J22" s="33">
        <v>13663.364079999999</v>
      </c>
      <c r="K22" s="34">
        <v>13663.364079999999</v>
      </c>
      <c r="L22" s="40"/>
      <c r="M22" s="33">
        <v>358480.12800000003</v>
      </c>
      <c r="N22" s="34">
        <v>258869.33</v>
      </c>
      <c r="O22" s="34">
        <v>87620.896999999997</v>
      </c>
      <c r="P22" s="34">
        <v>11989.901000000002</v>
      </c>
      <c r="Q22" s="38">
        <v>2300.8628341056201</v>
      </c>
      <c r="R22" s="43">
        <v>374444.35491410561</v>
      </c>
      <c r="T22" s="49"/>
    </row>
    <row r="23" spans="1:20" x14ac:dyDescent="0.2">
      <c r="A23" s="32">
        <v>2021</v>
      </c>
      <c r="B23" s="38">
        <v>416164.97007284628</v>
      </c>
      <c r="C23" s="34">
        <v>540.0475528463254</v>
      </c>
      <c r="D23" s="34">
        <v>226570.53165999998</v>
      </c>
      <c r="E23" s="34">
        <v>189054.39085999998</v>
      </c>
      <c r="F23" s="40"/>
      <c r="G23" s="38">
        <v>-723.54318999999668</v>
      </c>
      <c r="H23" s="41">
        <v>415441.42688284628</v>
      </c>
      <c r="I23" s="42"/>
      <c r="J23" s="33">
        <v>35756.383870000005</v>
      </c>
      <c r="K23" s="34">
        <v>35756.383870000005</v>
      </c>
      <c r="L23" s="40"/>
      <c r="M23" s="33">
        <v>377450.19500000001</v>
      </c>
      <c r="N23" s="34">
        <v>273945.234</v>
      </c>
      <c r="O23" s="34">
        <v>90330.665999999997</v>
      </c>
      <c r="P23" s="34">
        <v>13174.295000000002</v>
      </c>
      <c r="Q23" s="38">
        <v>2234.8480128462543</v>
      </c>
      <c r="R23" s="43">
        <v>415441.42688284628</v>
      </c>
    </row>
    <row r="24" spans="1:20" x14ac:dyDescent="0.2">
      <c r="A24" s="32">
        <v>2022</v>
      </c>
      <c r="B24" s="38">
        <v>446780.50464746152</v>
      </c>
      <c r="C24" s="34">
        <v>529.41707746146994</v>
      </c>
      <c r="D24" s="34">
        <v>319077.77626999997</v>
      </c>
      <c r="E24" s="34">
        <v>127173.31129999999</v>
      </c>
      <c r="F24" s="40"/>
      <c r="G24" s="38">
        <v>-12183</v>
      </c>
      <c r="H24" s="41">
        <v>434597.50464746152</v>
      </c>
      <c r="I24" s="42"/>
      <c r="J24" s="33">
        <v>68296.401669999992</v>
      </c>
      <c r="K24" s="34">
        <v>68296.401669999992</v>
      </c>
      <c r="L24" s="40"/>
      <c r="M24" s="33">
        <v>363287.06799999997</v>
      </c>
      <c r="N24" s="34">
        <v>217805.01199999999</v>
      </c>
      <c r="O24" s="34">
        <v>136399.78700000001</v>
      </c>
      <c r="P24" s="34">
        <v>9082.2689999999984</v>
      </c>
      <c r="Q24" s="38">
        <v>3014.0349774615315</v>
      </c>
      <c r="R24" s="43">
        <v>434597.50464746152</v>
      </c>
    </row>
    <row r="25" spans="1:20" x14ac:dyDescent="0.2">
      <c r="A25" s="32">
        <v>2023</v>
      </c>
      <c r="B25" s="38">
        <v>396974.70851041825</v>
      </c>
      <c r="C25" s="34">
        <v>540.49759041824211</v>
      </c>
      <c r="D25" s="34">
        <v>277077.87981999997</v>
      </c>
      <c r="E25" s="34">
        <v>119356.3311</v>
      </c>
      <c r="F25" s="40"/>
      <c r="G25" s="38">
        <v>4529</v>
      </c>
      <c r="H25" s="41">
        <v>401503.70851041825</v>
      </c>
      <c r="I25" s="42"/>
      <c r="J25" s="33">
        <v>75379.12066</v>
      </c>
      <c r="K25" s="34">
        <v>75379.12066</v>
      </c>
      <c r="L25" s="40"/>
      <c r="M25" s="33">
        <v>323246.07999999996</v>
      </c>
      <c r="N25" s="34">
        <v>217220.94700000004</v>
      </c>
      <c r="O25" s="34">
        <v>96570.077000000005</v>
      </c>
      <c r="P25" s="34">
        <v>9455.0559999999987</v>
      </c>
      <c r="Q25" s="38">
        <v>2878.5078504182748</v>
      </c>
      <c r="R25" s="43">
        <v>401503.70851041825</v>
      </c>
      <c r="S25" s="44"/>
    </row>
    <row r="26" spans="1:20" x14ac:dyDescent="0.2">
      <c r="B26" s="47"/>
      <c r="C26" s="47"/>
      <c r="D26" s="47"/>
      <c r="E26" s="47"/>
      <c r="F26" s="48"/>
      <c r="G26" s="48"/>
      <c r="H26" s="47"/>
      <c r="I26" s="48"/>
      <c r="J26" s="47"/>
      <c r="L26" s="48"/>
      <c r="M26" s="47"/>
      <c r="N26" s="47"/>
      <c r="O26" s="47"/>
      <c r="P26" s="47"/>
      <c r="Q26" s="48"/>
      <c r="R26" s="48"/>
    </row>
    <row r="27" spans="1:20" x14ac:dyDescent="0.2">
      <c r="B27" s="44"/>
      <c r="C27" s="44"/>
      <c r="D27" s="44"/>
      <c r="E27" s="44"/>
      <c r="F27" s="44"/>
      <c r="G27" s="44"/>
      <c r="H27" s="44"/>
      <c r="I27" s="44"/>
      <c r="J27" s="44"/>
      <c r="M27" s="44"/>
      <c r="N27" s="44"/>
      <c r="O27" s="44"/>
      <c r="P27" s="44"/>
      <c r="Q27" s="44"/>
      <c r="R27" s="44"/>
    </row>
    <row r="28" spans="1:20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7"/>
    </row>
    <row r="29" spans="1:20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0" x14ac:dyDescent="0.2">
      <c r="C30" s="45"/>
      <c r="D30" s="45"/>
      <c r="E30" s="45"/>
      <c r="F30" s="45"/>
      <c r="G30" s="45"/>
      <c r="H30" s="33"/>
      <c r="J30" s="44"/>
      <c r="K30" s="44"/>
      <c r="L30" s="44"/>
      <c r="M30" s="44"/>
      <c r="N30" s="44"/>
      <c r="O30" s="44"/>
      <c r="P30" s="44"/>
      <c r="Q30" s="44"/>
      <c r="R30" s="44"/>
    </row>
    <row r="31" spans="1:20" x14ac:dyDescent="0.2">
      <c r="C31" s="45"/>
      <c r="D31" s="45"/>
      <c r="E31" s="45"/>
      <c r="F31" s="45"/>
      <c r="G31" s="45"/>
      <c r="H31" s="33"/>
      <c r="J31" s="44"/>
      <c r="K31" s="44"/>
      <c r="L31" s="44"/>
      <c r="M31" s="44"/>
      <c r="N31" s="44"/>
      <c r="O31" s="44"/>
      <c r="P31" s="44"/>
      <c r="Q31" s="44"/>
      <c r="R31" s="44"/>
    </row>
    <row r="32" spans="1:20" x14ac:dyDescent="0.2">
      <c r="C32" s="47"/>
      <c r="D32" s="47"/>
      <c r="E32" s="47"/>
      <c r="J32" s="45"/>
      <c r="K32" s="45"/>
      <c r="N32" s="47"/>
      <c r="O32" s="47"/>
      <c r="P32" s="47"/>
    </row>
    <row r="33" spans="1:16" x14ac:dyDescent="0.2">
      <c r="K33" s="46"/>
    </row>
    <row r="34" spans="1:16" x14ac:dyDescent="0.2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">
      <c r="A36" s="44"/>
      <c r="B36" s="44"/>
      <c r="C36" s="44"/>
      <c r="D36" s="44"/>
      <c r="E36" s="44"/>
      <c r="F36" s="44"/>
      <c r="G36" s="44"/>
      <c r="H36" s="44"/>
      <c r="J36" s="46"/>
      <c r="M36" s="46"/>
    </row>
    <row r="37" spans="1:16" x14ac:dyDescent="0.2">
      <c r="G37" s="46"/>
      <c r="H37" s="46"/>
      <c r="J37" s="46"/>
      <c r="M37" s="46"/>
    </row>
    <row r="38" spans="1:16" x14ac:dyDescent="0.2">
      <c r="G38" s="46"/>
      <c r="H38" s="46"/>
      <c r="J38" s="46"/>
      <c r="M38" s="46"/>
    </row>
    <row r="39" spans="1:16" x14ac:dyDescent="0.2">
      <c r="G39" s="46"/>
      <c r="H39" s="46"/>
      <c r="J39" s="46"/>
      <c r="M39" s="46"/>
    </row>
    <row r="40" spans="1:16" x14ac:dyDescent="0.2">
      <c r="G40" s="46"/>
      <c r="H40" s="46"/>
      <c r="J40" s="46"/>
      <c r="M40" s="46"/>
    </row>
    <row r="41" spans="1:16" x14ac:dyDescent="0.2">
      <c r="G41" s="46"/>
      <c r="H41" s="46"/>
      <c r="J41" s="46"/>
      <c r="M41" s="46"/>
    </row>
    <row r="42" spans="1:16" x14ac:dyDescent="0.2">
      <c r="G42" s="46"/>
      <c r="H42" s="46"/>
      <c r="J42" s="46"/>
      <c r="M42" s="46"/>
    </row>
    <row r="43" spans="1:16" x14ac:dyDescent="0.2">
      <c r="G43" s="46"/>
      <c r="H43" s="46"/>
      <c r="J43" s="46"/>
      <c r="M43" s="46"/>
    </row>
  </sheetData>
  <autoFilter ref="A6:A14" xr:uid="{00000000-0009-0000-0000-000001000000}"/>
  <mergeCells count="2">
    <mergeCell ref="B5:H5"/>
    <mergeCell ref="J5:R5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Balance</vt:lpstr>
      <vt:lpstr>Balance!Área_de_impresión</vt:lpstr>
      <vt:lpstr>Start!Área_de_impresión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2016-01-12T12:22:16Z</dcterms:created>
  <dcterms:modified xsi:type="dcterms:W3CDTF">2024-07-29T09:19:37Z</dcterms:modified>
</cp:coreProperties>
</file>